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hared/Previously Relocated Items/Security/Mijn Bestanden/JBVR/2023/"/>
    </mc:Choice>
  </mc:AlternateContent>
  <xr:revisionPtr revIDLastSave="0" documentId="8_{F63C1B42-167E-444C-BBBA-14217232E868}" xr6:coauthVersionLast="47" xr6:coauthVersionMax="47" xr10:uidLastSave="{00000000-0000-0000-0000-000000000000}"/>
  <bookViews>
    <workbookView xWindow="0" yWindow="500" windowWidth="25600" windowHeight="15500" xr2:uid="{00000000-000D-0000-FFFF-FFFF00000000}"/>
  </bookViews>
  <sheets>
    <sheet name="31-3" sheetId="1" r:id="rId1"/>
    <sheet name="Blad1" sheetId="4" r:id="rId2"/>
    <sheet name="Blad2" sheetId="3" r:id="rId3"/>
    <sheet name="Blad3" sheetId="5" r:id="rId4"/>
    <sheet name="Blad4" sheetId="6" r:id="rId5"/>
  </sheets>
  <definedNames>
    <definedName name="_xlnm.Print_Area" localSheetId="0">'31-3'!$A$1:$L$18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1" l="1"/>
  <c r="N11" i="1"/>
  <c r="O11" i="1"/>
  <c r="P11" i="1"/>
  <c r="Q11" i="1"/>
  <c r="R11" i="1"/>
  <c r="S11" i="1"/>
  <c r="T11" i="1"/>
  <c r="U11" i="1"/>
  <c r="N15" i="1"/>
  <c r="O15" i="1"/>
  <c r="P15" i="1"/>
  <c r="Q15" i="1"/>
  <c r="R15" i="1"/>
  <c r="S15" i="1"/>
  <c r="T15" i="1"/>
  <c r="U15" i="1"/>
  <c r="N16" i="1"/>
  <c r="O16" i="1"/>
  <c r="P16" i="1"/>
  <c r="Q16" i="1"/>
  <c r="R16" i="1"/>
  <c r="S16" i="1"/>
  <c r="T16" i="1"/>
  <c r="U16" i="1"/>
  <c r="R23" i="1"/>
  <c r="S23" i="1"/>
  <c r="T23" i="1"/>
  <c r="U23" i="1"/>
  <c r="N23" i="1"/>
  <c r="O23" i="1"/>
  <c r="P23" i="1"/>
  <c r="Q23" i="1"/>
  <c r="N4" i="1" l="1"/>
  <c r="O4" i="1"/>
  <c r="P4" i="1"/>
  <c r="Q4" i="1"/>
  <c r="R4" i="1"/>
  <c r="S4" i="1"/>
  <c r="T4" i="1"/>
  <c r="U4" i="1"/>
  <c r="N8" i="1"/>
  <c r="O8" i="1"/>
  <c r="P8" i="1"/>
  <c r="Q8" i="1"/>
  <c r="R8" i="1"/>
  <c r="S8" i="1"/>
  <c r="T8" i="1"/>
  <c r="U8" i="1"/>
  <c r="N10" i="1"/>
  <c r="O10" i="1"/>
  <c r="P10" i="1"/>
  <c r="Q10" i="1"/>
  <c r="R10" i="1"/>
  <c r="S10" i="1"/>
  <c r="T10" i="1"/>
  <c r="U10" i="1"/>
  <c r="N6" i="1"/>
  <c r="O6" i="1"/>
  <c r="P6" i="1"/>
  <c r="Q6" i="1"/>
  <c r="R6" i="1"/>
  <c r="S6" i="1"/>
  <c r="T6" i="1"/>
  <c r="U6" i="1"/>
  <c r="N5" i="1"/>
  <c r="O5" i="1"/>
  <c r="P5" i="1"/>
  <c r="Q5" i="1"/>
  <c r="R5" i="1"/>
  <c r="S5" i="1"/>
  <c r="T5" i="1"/>
  <c r="U5" i="1"/>
  <c r="N3" i="1"/>
  <c r="O3" i="1"/>
  <c r="P3" i="1"/>
  <c r="Q3" i="1"/>
  <c r="R3" i="1"/>
  <c r="S3" i="1"/>
  <c r="T3" i="1"/>
  <c r="U3" i="1"/>
  <c r="N18" i="1"/>
  <c r="O18" i="1"/>
  <c r="P18" i="1"/>
  <c r="Q18" i="1"/>
  <c r="R18" i="1"/>
  <c r="S18" i="1"/>
  <c r="T18" i="1"/>
  <c r="U18" i="1"/>
  <c r="N7" i="1"/>
  <c r="O7" i="1"/>
  <c r="P7" i="1"/>
  <c r="Q7" i="1"/>
  <c r="R7" i="1"/>
  <c r="S7" i="1"/>
  <c r="T7" i="1"/>
  <c r="U7" i="1"/>
  <c r="N9" i="1"/>
  <c r="O9" i="1"/>
  <c r="P9" i="1"/>
  <c r="Q9" i="1"/>
  <c r="R9" i="1"/>
  <c r="S9" i="1"/>
  <c r="T9" i="1"/>
  <c r="U9" i="1"/>
  <c r="N14" i="1"/>
  <c r="O14" i="1"/>
  <c r="P14" i="1"/>
  <c r="Q14" i="1"/>
  <c r="R14" i="1"/>
  <c r="S14" i="1"/>
  <c r="T14" i="1"/>
  <c r="U14" i="1"/>
  <c r="N28" i="1"/>
  <c r="O28" i="1"/>
  <c r="P28" i="1"/>
  <c r="Q28" i="1"/>
  <c r="R28" i="1"/>
  <c r="S28" i="1"/>
  <c r="T28" i="1"/>
  <c r="U28" i="1"/>
  <c r="N20" i="1"/>
  <c r="O20" i="1"/>
  <c r="P20" i="1"/>
  <c r="Q20" i="1"/>
  <c r="R20" i="1"/>
  <c r="S20" i="1"/>
  <c r="T20" i="1"/>
  <c r="U20" i="1"/>
  <c r="N13" i="1"/>
  <c r="O13" i="1"/>
  <c r="P13" i="1"/>
  <c r="Q13" i="1"/>
  <c r="R13" i="1"/>
  <c r="S13" i="1"/>
  <c r="T13" i="1"/>
  <c r="U13" i="1"/>
  <c r="N22" i="1"/>
  <c r="O22" i="1"/>
  <c r="P22" i="1"/>
  <c r="Q22" i="1"/>
  <c r="R22" i="1"/>
  <c r="S22" i="1"/>
  <c r="T22" i="1"/>
  <c r="U22" i="1"/>
  <c r="N24" i="1"/>
  <c r="O24" i="1"/>
  <c r="P24" i="1"/>
  <c r="Q24" i="1"/>
  <c r="R24" i="1"/>
  <c r="S24" i="1"/>
  <c r="T24" i="1"/>
  <c r="U24" i="1"/>
  <c r="N25" i="1"/>
  <c r="O25" i="1"/>
  <c r="P25" i="1"/>
  <c r="Q25" i="1"/>
  <c r="R25" i="1"/>
  <c r="S25" i="1"/>
  <c r="T25" i="1"/>
  <c r="U25" i="1"/>
  <c r="N21" i="1"/>
  <c r="O21" i="1"/>
  <c r="P21" i="1"/>
  <c r="Q21" i="1"/>
  <c r="R21" i="1"/>
  <c r="S21" i="1"/>
  <c r="T21" i="1"/>
  <c r="U21" i="1"/>
  <c r="N19" i="1"/>
  <c r="O19" i="1"/>
  <c r="P19" i="1"/>
  <c r="Q19" i="1"/>
  <c r="R19" i="1"/>
  <c r="S19" i="1"/>
  <c r="T19" i="1"/>
  <c r="U19" i="1"/>
  <c r="N17" i="1"/>
  <c r="O17" i="1"/>
  <c r="P17" i="1"/>
  <c r="Q17" i="1"/>
  <c r="R17" i="1"/>
  <c r="S17" i="1"/>
  <c r="T17" i="1"/>
  <c r="U17" i="1"/>
  <c r="N26" i="1"/>
  <c r="O26" i="1"/>
  <c r="P26" i="1"/>
  <c r="Q26" i="1"/>
  <c r="R26" i="1"/>
  <c r="S26" i="1"/>
  <c r="T26" i="1"/>
  <c r="U26" i="1"/>
  <c r="N12" i="1"/>
  <c r="O12" i="1"/>
  <c r="P12" i="1"/>
  <c r="Q12" i="1"/>
  <c r="R12" i="1"/>
  <c r="S12" i="1"/>
  <c r="T12" i="1"/>
  <c r="U12" i="1"/>
  <c r="N27" i="1"/>
  <c r="O27" i="1"/>
  <c r="P27" i="1"/>
  <c r="Q27" i="1"/>
  <c r="R27" i="1"/>
  <c r="S27" i="1"/>
  <c r="T27" i="1"/>
  <c r="U27" i="1"/>
  <c r="I11" i="1" l="1"/>
  <c r="H11" i="1"/>
  <c r="I7" i="1"/>
  <c r="H7" i="1"/>
  <c r="I19" i="1"/>
  <c r="H8" i="1"/>
  <c r="I8" i="1"/>
  <c r="H13" i="1"/>
  <c r="I25" i="1"/>
  <c r="H25" i="1"/>
  <c r="I28" i="1"/>
  <c r="H28" i="1"/>
  <c r="I15" i="1"/>
  <c r="H15" i="1"/>
  <c r="I17" i="1"/>
  <c r="H17" i="1"/>
  <c r="I16" i="1"/>
  <c r="H16" i="1"/>
  <c r="I23" i="1"/>
  <c r="H23" i="1"/>
  <c r="I22" i="1"/>
  <c r="H22" i="1"/>
  <c r="I18" i="1"/>
  <c r="H18" i="1"/>
  <c r="I9" i="1"/>
  <c r="H9" i="1"/>
  <c r="I20" i="1"/>
  <c r="H20" i="1"/>
  <c r="I27" i="1"/>
  <c r="H27" i="1"/>
  <c r="I3" i="1"/>
  <c r="H3" i="1"/>
  <c r="I24" i="1"/>
  <c r="H24" i="1"/>
  <c r="I10" i="1"/>
  <c r="H10" i="1"/>
  <c r="I21" i="1"/>
  <c r="H21" i="1"/>
  <c r="I5" i="1"/>
  <c r="H5" i="1"/>
  <c r="I14" i="1"/>
  <c r="H14" i="1"/>
  <c r="I12" i="1"/>
  <c r="H12" i="1"/>
  <c r="I26" i="1"/>
  <c r="H26" i="1"/>
  <c r="I4" i="1"/>
  <c r="H4" i="1"/>
  <c r="I13" i="1"/>
  <c r="H6" i="1"/>
  <c r="I6" i="1"/>
  <c r="J11" i="1" l="1"/>
  <c r="J7" i="1"/>
  <c r="J19" i="1"/>
  <c r="J3" i="1"/>
  <c r="J14" i="1" l="1"/>
  <c r="J18" i="1"/>
  <c r="J9" i="1"/>
  <c r="J13" i="1"/>
  <c r="J22" i="1"/>
  <c r="J21" i="1"/>
  <c r="J12" i="1"/>
  <c r="J4" i="1"/>
  <c r="J23" i="1"/>
  <c r="J20" i="1"/>
  <c r="J5" i="1"/>
  <c r="J16" i="1"/>
  <c r="J17" i="1"/>
  <c r="J24" i="1"/>
  <c r="J15" i="1"/>
  <c r="J25" i="1"/>
  <c r="J10" i="1"/>
  <c r="J26" i="1"/>
  <c r="J27" i="1"/>
  <c r="J8" i="1"/>
  <c r="J28" i="1"/>
  <c r="J6" i="1"/>
</calcChain>
</file>

<file path=xl/sharedStrings.xml><?xml version="1.0" encoding="utf-8"?>
<sst xmlns="http://schemas.openxmlformats.org/spreadsheetml/2006/main" count="56" uniqueCount="54">
  <si>
    <t>Grondman</t>
  </si>
  <si>
    <t>Lammerink</t>
  </si>
  <si>
    <t>Jan</t>
  </si>
  <si>
    <t>Paul</t>
  </si>
  <si>
    <t>Fons</t>
  </si>
  <si>
    <t>Henk</t>
  </si>
  <si>
    <t>punten</t>
  </si>
  <si>
    <t>Marietje</t>
  </si>
  <si>
    <t>Roelofs</t>
  </si>
  <si>
    <t>Johan</t>
  </si>
  <si>
    <t>Diepenmaat</t>
  </si>
  <si>
    <t>Gerard</t>
  </si>
  <si>
    <t>Spijker</t>
  </si>
  <si>
    <t>Louis</t>
  </si>
  <si>
    <t>Uitslag</t>
  </si>
  <si>
    <t>R1</t>
  </si>
  <si>
    <t>R2</t>
  </si>
  <si>
    <t>Match-</t>
  </si>
  <si>
    <t>mp</t>
  </si>
  <si>
    <t>Dagtotaal</t>
  </si>
  <si>
    <t xml:space="preserve">    Totaal</t>
  </si>
  <si>
    <t>MP</t>
  </si>
  <si>
    <t>WP</t>
  </si>
  <si>
    <t>Sorteren</t>
  </si>
  <si>
    <t>aangepast sorteren</t>
  </si>
  <si>
    <t>Aveskamp</t>
  </si>
  <si>
    <t>Berkel</t>
  </si>
  <si>
    <t>Frank</t>
  </si>
  <si>
    <t>waarden</t>
  </si>
  <si>
    <t>neer zetten in</t>
  </si>
  <si>
    <t>rechter muisknop</t>
  </si>
  <si>
    <t>neerzetten is control V</t>
  </si>
  <si>
    <t>eerst dagresultaten invoeren (vorige resultaten verwijderen)</t>
  </si>
  <si>
    <t>als laatste eerste pagina uitprinten</t>
  </si>
  <si>
    <t>kolom p en q</t>
  </si>
  <si>
    <t>Formule: =som(N3+Q3)</t>
  </si>
  <si>
    <t>Match ronde 1</t>
  </si>
  <si>
    <t>Match ronde 2</t>
  </si>
  <si>
    <t>Steinebach</t>
  </si>
  <si>
    <t>Marcel</t>
  </si>
  <si>
    <t>Braakhuis</t>
  </si>
  <si>
    <t>Francheschina</t>
  </si>
  <si>
    <t>Yvonne</t>
  </si>
  <si>
    <t>Stegge</t>
  </si>
  <si>
    <t>Wilco</t>
  </si>
  <si>
    <t>Voshaar, Oude</t>
  </si>
  <si>
    <t>Voss</t>
  </si>
  <si>
    <t>Henny</t>
  </si>
  <si>
    <t>Wielinga</t>
  </si>
  <si>
    <t>Coby</t>
  </si>
  <si>
    <t>Gezinus</t>
  </si>
  <si>
    <t>Nijhof</t>
  </si>
  <si>
    <t>Visscher</t>
  </si>
  <si>
    <t>Dinsdag 14 maart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</si>
</sst>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8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5" fillId="2" borderId="1" xfId="0" applyFont="1" applyFill="1" applyBorder="1"/>
    <xf numFmtId="0" fontId="5" fillId="0" borderId="1" xfId="0" applyFont="1" applyBorder="1"/>
    <xf numFmtId="0" fontId="5" fillId="0" borderId="0" xfId="0" applyFont="1"/>
    <xf numFmtId="0" fontId="1" fillId="0" borderId="0" xfId="0" applyFont="1" applyAlignment="1">
      <alignment horizontal="center"/>
    </xf>
    <xf numFmtId="0" fontId="5" fillId="2" borderId="11" xfId="0" applyFont="1" applyFill="1" applyBorder="1"/>
    <xf numFmtId="0" fontId="2" fillId="0" borderId="5" xfId="0" applyFont="1" applyBorder="1"/>
    <xf numFmtId="0" fontId="2" fillId="0" borderId="7" xfId="0" applyFont="1" applyBorder="1"/>
    <xf numFmtId="0" fontId="2" fillId="0" borderId="14" xfId="0" applyFont="1" applyBorder="1"/>
    <xf numFmtId="0" fontId="2" fillId="0" borderId="15" xfId="0" applyFont="1" applyBorder="1"/>
    <xf numFmtId="0" fontId="1" fillId="0" borderId="15" xfId="0" applyFont="1" applyBorder="1" applyAlignment="1">
      <alignment horizontal="center"/>
    </xf>
    <xf numFmtId="0" fontId="8" fillId="0" borderId="14" xfId="0" applyFont="1" applyBorder="1"/>
    <xf numFmtId="0" fontId="3" fillId="0" borderId="0" xfId="0" applyFont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2" xfId="0" applyFont="1" applyBorder="1"/>
    <xf numFmtId="0" fontId="2" fillId="0" borderId="16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2" fillId="0" borderId="6" xfId="0" applyFont="1" applyBorder="1"/>
    <xf numFmtId="0" fontId="6" fillId="0" borderId="0" xfId="0" applyFont="1" applyAlignment="1">
      <alignment horizontal="center"/>
    </xf>
    <xf numFmtId="0" fontId="3" fillId="0" borderId="17" xfId="0" applyFont="1" applyBorder="1"/>
    <xf numFmtId="0" fontId="1" fillId="0" borderId="17" xfId="0" applyFont="1" applyBorder="1" applyAlignment="1">
      <alignment horizontal="center"/>
    </xf>
    <xf numFmtId="0" fontId="4" fillId="0" borderId="19" xfId="0" applyFont="1" applyBorder="1"/>
    <xf numFmtId="0" fontId="4" fillId="0" borderId="8" xfId="0" applyFont="1" applyBorder="1"/>
    <xf numFmtId="0" fontId="4" fillId="0" borderId="13" xfId="0" applyFont="1" applyBorder="1"/>
    <xf numFmtId="0" fontId="4" fillId="3" borderId="18" xfId="0" applyFont="1" applyFill="1" applyBorder="1"/>
    <xf numFmtId="0" fontId="4" fillId="3" borderId="4" xfId="0" applyFont="1" applyFill="1" applyBorder="1"/>
    <xf numFmtId="0" fontId="4" fillId="3" borderId="12" xfId="0" applyFont="1" applyFill="1" applyBorder="1"/>
    <xf numFmtId="0" fontId="3" fillId="4" borderId="10" xfId="0" applyFont="1" applyFill="1" applyBorder="1"/>
    <xf numFmtId="0" fontId="3" fillId="5" borderId="10" xfId="0" applyFont="1" applyFill="1" applyBorder="1"/>
    <xf numFmtId="0" fontId="1" fillId="0" borderId="20" xfId="0" applyFont="1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9" fillId="0" borderId="1" xfId="0" applyFont="1" applyBorder="1"/>
    <xf numFmtId="0" fontId="4" fillId="3" borderId="1" xfId="0" applyFont="1" applyFill="1" applyBorder="1"/>
    <xf numFmtId="0" fontId="0" fillId="0" borderId="1" xfId="0" applyBorder="1" applyAlignment="1">
      <alignment horizontal="right"/>
    </xf>
    <xf numFmtId="17" fontId="5" fillId="0" borderId="1" xfId="0" applyNumberFormat="1" applyFont="1" applyBorder="1"/>
    <xf numFmtId="0" fontId="5" fillId="0" borderId="11" xfId="0" applyFont="1" applyBorder="1"/>
    <xf numFmtId="0" fontId="0" fillId="0" borderId="11" xfId="0" applyBorder="1" applyAlignment="1">
      <alignment horizontal="center"/>
    </xf>
    <xf numFmtId="0" fontId="0" fillId="0" borderId="11" xfId="0" applyBorder="1"/>
    <xf numFmtId="0" fontId="3" fillId="0" borderId="11" xfId="0" applyFont="1" applyBorder="1"/>
    <xf numFmtId="0" fontId="9" fillId="0" borderId="11" xfId="0" applyFont="1" applyBorder="1"/>
    <xf numFmtId="0" fontId="4" fillId="3" borderId="9" xfId="0" applyFont="1" applyFill="1" applyBorder="1"/>
    <xf numFmtId="0" fontId="4" fillId="3" borderId="8" xfId="0" applyFont="1" applyFill="1" applyBorder="1"/>
    <xf numFmtId="0" fontId="7" fillId="0" borderId="1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5" fillId="2" borderId="21" xfId="0" applyFont="1" applyFill="1" applyBorder="1"/>
    <xf numFmtId="0" fontId="5" fillId="0" borderId="21" xfId="0" applyFont="1" applyBorder="1"/>
    <xf numFmtId="0" fontId="0" fillId="0" borderId="21" xfId="0" applyBorder="1" applyAlignment="1">
      <alignment horizontal="center"/>
    </xf>
    <xf numFmtId="0" fontId="0" fillId="0" borderId="21" xfId="0" applyBorder="1"/>
    <xf numFmtId="0" fontId="3" fillId="0" borderId="21" xfId="0" applyFont="1" applyBorder="1"/>
    <xf numFmtId="0" fontId="9" fillId="0" borderId="21" xfId="0" applyFont="1" applyBorder="1"/>
    <xf numFmtId="0" fontId="4" fillId="3" borderId="21" xfId="0" applyFont="1" applyFill="1" applyBorder="1"/>
    <xf numFmtId="0" fontId="0" fillId="0" borderId="22" xfId="0" applyBorder="1"/>
    <xf numFmtId="0" fontId="3" fillId="0" borderId="22" xfId="0" applyFont="1" applyBorder="1"/>
    <xf numFmtId="0" fontId="9" fillId="0" borderId="22" xfId="0" applyFont="1" applyBorder="1"/>
    <xf numFmtId="0" fontId="4" fillId="3" borderId="13" xfId="0" applyFont="1" applyFill="1" applyBorder="1"/>
    <xf numFmtId="0" fontId="7" fillId="0" borderId="12" xfId="0" applyFont="1" applyBorder="1" applyAlignment="1">
      <alignment horizontal="center"/>
    </xf>
    <xf numFmtId="0" fontId="5" fillId="2" borderId="22" xfId="0" applyFont="1" applyFill="1" applyBorder="1"/>
    <xf numFmtId="17" fontId="5" fillId="0" borderId="22" xfId="0" applyNumberFormat="1" applyFont="1" applyBorder="1"/>
    <xf numFmtId="0" fontId="0" fillId="0" borderId="22" xfId="0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6" fontId="1" fillId="6" borderId="5" xfId="0" applyNumberFormat="1" applyFont="1" applyFill="1" applyBorder="1" applyAlignment="1">
      <alignment horizontal="center"/>
    </xf>
    <xf numFmtId="16" fontId="1" fillId="6" borderId="6" xfId="0" applyNumberFormat="1" applyFont="1" applyFill="1" applyBorder="1" applyAlignment="1">
      <alignment horizontal="center"/>
    </xf>
    <xf numFmtId="16" fontId="1" fillId="6" borderId="7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"/>
  <sheetViews>
    <sheetView tabSelected="1" workbookViewId="0">
      <selection activeCell="L24" sqref="L24"/>
    </sheetView>
  </sheetViews>
  <sheetFormatPr baseColWidth="10" defaultColWidth="8.83203125" defaultRowHeight="13" x14ac:dyDescent="0.15"/>
  <cols>
    <col min="1" max="1" width="7.33203125" customWidth="1"/>
    <col min="2" max="2" width="15.6640625" customWidth="1"/>
    <col min="3" max="3" width="10.6640625" customWidth="1"/>
    <col min="4" max="4" width="3.6640625" style="2" customWidth="1"/>
    <col min="5" max="5" width="2.83203125" style="2" customWidth="1"/>
    <col min="6" max="7" width="2.83203125" customWidth="1"/>
    <col min="8" max="8" width="9.5" bestFit="1" customWidth="1"/>
    <col min="9" max="9" width="2" bestFit="1" customWidth="1"/>
    <col min="10" max="10" width="8.83203125" bestFit="1" customWidth="1"/>
    <col min="11" max="11" width="8.6640625" hidden="1" customWidth="1"/>
    <col min="12" max="12" width="12.5" bestFit="1" customWidth="1"/>
    <col min="13" max="13" width="3.33203125" customWidth="1"/>
    <col min="14" max="16" width="3.33203125" hidden="1" customWidth="1"/>
    <col min="17" max="17" width="9.33203125" hidden="1" customWidth="1"/>
    <col min="18" max="20" width="3.33203125" hidden="1" customWidth="1"/>
    <col min="21" max="21" width="8.5" hidden="1" customWidth="1"/>
    <col min="22" max="24" width="3.33203125" customWidth="1"/>
    <col min="25" max="25" width="3.83203125" customWidth="1"/>
    <col min="26" max="26" width="3" customWidth="1"/>
    <col min="28" max="28" width="15.6640625" customWidth="1"/>
    <col min="29" max="29" width="5.6640625" customWidth="1"/>
    <col min="30" max="30" width="5.83203125" customWidth="1"/>
  </cols>
  <sheetData>
    <row r="1" spans="1:32" s="1" customFormat="1" ht="19" thickBot="1" x14ac:dyDescent="0.25">
      <c r="A1" s="75">
        <v>2023</v>
      </c>
      <c r="B1" s="76"/>
      <c r="C1" s="77"/>
      <c r="D1" s="21" t="s">
        <v>14</v>
      </c>
      <c r="E1" s="15"/>
      <c r="F1" s="16"/>
      <c r="G1" s="17"/>
      <c r="H1" s="8" t="s">
        <v>17</v>
      </c>
      <c r="I1" s="9"/>
      <c r="J1" s="20" t="s">
        <v>19</v>
      </c>
      <c r="K1" s="23"/>
      <c r="L1" s="35" t="s">
        <v>20</v>
      </c>
      <c r="Z1" s="1" t="s">
        <v>32</v>
      </c>
      <c r="AB1" s="14"/>
      <c r="AC1" s="18"/>
    </row>
    <row r="2" spans="1:32" s="1" customFormat="1" ht="27" customHeight="1" thickBot="1" x14ac:dyDescent="0.3">
      <c r="A2" s="72" t="s">
        <v>53</v>
      </c>
      <c r="B2" s="73"/>
      <c r="C2" s="74"/>
      <c r="D2" s="22" t="s">
        <v>15</v>
      </c>
      <c r="E2" s="12"/>
      <c r="F2" s="13" t="s">
        <v>16</v>
      </c>
      <c r="G2" s="11"/>
      <c r="H2" s="10" t="s">
        <v>6</v>
      </c>
      <c r="I2" s="11"/>
      <c r="J2" s="25" t="s">
        <v>18</v>
      </c>
      <c r="L2" s="26" t="s">
        <v>21</v>
      </c>
      <c r="M2" s="6"/>
      <c r="N2" s="69" t="s">
        <v>36</v>
      </c>
      <c r="O2" s="70"/>
      <c r="P2" s="70"/>
      <c r="Q2" s="71"/>
      <c r="R2" s="69" t="s">
        <v>37</v>
      </c>
      <c r="S2" s="70"/>
      <c r="T2" s="70"/>
      <c r="U2" s="71"/>
      <c r="V2" s="6"/>
      <c r="W2" s="6"/>
      <c r="X2" s="6"/>
      <c r="Y2" s="6"/>
      <c r="Z2" s="6"/>
      <c r="AA2" s="6"/>
      <c r="AC2" s="1" t="s">
        <v>21</v>
      </c>
      <c r="AD2" s="1" t="s">
        <v>22</v>
      </c>
    </row>
    <row r="3" spans="1:32" ht="16.25" customHeight="1" thickBot="1" x14ac:dyDescent="0.25">
      <c r="A3" s="51"/>
      <c r="B3" s="7" t="s">
        <v>25</v>
      </c>
      <c r="C3" s="44" t="s">
        <v>2</v>
      </c>
      <c r="D3" s="45">
        <v>10</v>
      </c>
      <c r="E3" s="46">
        <v>13</v>
      </c>
      <c r="F3" s="46">
        <v>8</v>
      </c>
      <c r="G3" s="46">
        <v>13</v>
      </c>
      <c r="H3" s="47">
        <f t="shared" ref="H3:H19" si="0">SUM(N3:Q3)</f>
        <v>1</v>
      </c>
      <c r="I3" s="47">
        <f t="shared" ref="I3:I18" si="1">SUM(R3:U3)</f>
        <v>0</v>
      </c>
      <c r="J3" s="48">
        <f t="shared" ref="J3:J18" si="2">SUM(H3+I3)</f>
        <v>1</v>
      </c>
      <c r="K3" s="46"/>
      <c r="L3" s="49">
        <v>66</v>
      </c>
      <c r="N3" s="33">
        <f>IF(AND(D3=13,E3&lt;5),4,0)</f>
        <v>0</v>
      </c>
      <c r="O3" s="33">
        <f>IF(AND(D3=13,E3&gt;4,E3&lt;10),3,0)</f>
        <v>0</v>
      </c>
      <c r="P3" s="33">
        <f>IF(AND(D3=13,E3&gt;9,E3&lt;13),2,0)</f>
        <v>0</v>
      </c>
      <c r="Q3" s="33">
        <f>IF(AND(D3&gt;9, D3&lt;13,E3=13),1,0)</f>
        <v>1</v>
      </c>
      <c r="R3" s="34">
        <f>IF(AND(F3=13,G3&lt;5),4,0)</f>
        <v>0</v>
      </c>
      <c r="S3" s="34">
        <f>IF(AND(F3=13,G3&gt;4,G3&lt;10),3,0)</f>
        <v>0</v>
      </c>
      <c r="T3" s="34">
        <f>IF(AND(F3=13,G3&gt;9,G3&lt;13),2,0)</f>
        <v>0</v>
      </c>
      <c r="U3" s="34">
        <f>IF(AND(F3&gt;9, F3&lt;13,G3=13),1,0)</f>
        <v>0</v>
      </c>
      <c r="AC3" s="31">
        <v>64</v>
      </c>
      <c r="AD3" s="28">
        <v>112</v>
      </c>
    </row>
    <row r="4" spans="1:32" ht="16.25" customHeight="1" thickBot="1" x14ac:dyDescent="0.25">
      <c r="A4" s="52"/>
      <c r="B4" s="3" t="s">
        <v>26</v>
      </c>
      <c r="C4" s="4" t="s">
        <v>27</v>
      </c>
      <c r="D4" s="38"/>
      <c r="E4" s="38"/>
      <c r="F4" s="38"/>
      <c r="G4" s="38"/>
      <c r="H4" s="39">
        <f t="shared" si="0"/>
        <v>0</v>
      </c>
      <c r="I4" s="39">
        <f t="shared" si="1"/>
        <v>0</v>
      </c>
      <c r="J4" s="40">
        <f t="shared" si="2"/>
        <v>0</v>
      </c>
      <c r="K4" s="38"/>
      <c r="L4" s="50">
        <v>34</v>
      </c>
      <c r="N4" s="33">
        <f t="shared" ref="N4:N28" si="3">IF(AND(D4=13,E4&lt;5),4,0)</f>
        <v>0</v>
      </c>
      <c r="O4" s="33">
        <f t="shared" ref="O4:O28" si="4">IF(AND(D4=13,E4&gt;4,E4&lt;10),3,0)</f>
        <v>0</v>
      </c>
      <c r="P4" s="33">
        <f t="shared" ref="P4:P28" si="5">IF(AND(D4=13,E4&gt;9,E4&lt;13),2,0)</f>
        <v>0</v>
      </c>
      <c r="Q4" s="33">
        <f t="shared" ref="Q4:Q28" si="6">IF(AND(D4&gt;9, D4&lt;13,E4=13),1,0)</f>
        <v>0</v>
      </c>
      <c r="R4" s="34">
        <f t="shared" ref="R4:R28" si="7">IF(AND(F4=13,G4&lt;5),4,0)</f>
        <v>0</v>
      </c>
      <c r="S4" s="34">
        <f t="shared" ref="S4:S28" si="8">IF(AND(F4=13,G4&gt;4,G4&lt;10),3,0)</f>
        <v>0</v>
      </c>
      <c r="T4" s="34">
        <f t="shared" ref="T4:T28" si="9">IF(AND(F4=13,G4&gt;9,G4&lt;13),2,0)</f>
        <v>0</v>
      </c>
      <c r="U4" s="34">
        <f t="shared" ref="U4:U28" si="10">IF(AND(F4&gt;9, F4&lt;13,G4=13),1,0)</f>
        <v>0</v>
      </c>
      <c r="AC4" s="31">
        <v>62</v>
      </c>
      <c r="AD4" s="28">
        <v>88</v>
      </c>
    </row>
    <row r="5" spans="1:32" ht="16.25" customHeight="1" thickBot="1" x14ac:dyDescent="0.25">
      <c r="A5" s="52"/>
      <c r="B5" s="3" t="s">
        <v>40</v>
      </c>
      <c r="C5" s="4" t="s">
        <v>39</v>
      </c>
      <c r="D5" s="38">
        <v>13</v>
      </c>
      <c r="E5" s="38">
        <v>10</v>
      </c>
      <c r="F5" s="38">
        <v>8</v>
      </c>
      <c r="G5" s="38">
        <v>13</v>
      </c>
      <c r="H5" s="39">
        <f t="shared" si="0"/>
        <v>2</v>
      </c>
      <c r="I5" s="39">
        <f t="shared" si="1"/>
        <v>0</v>
      </c>
      <c r="J5" s="40">
        <f t="shared" si="2"/>
        <v>2</v>
      </c>
      <c r="K5" s="38"/>
      <c r="L5" s="50">
        <v>129</v>
      </c>
      <c r="N5" s="33">
        <f t="shared" si="3"/>
        <v>0</v>
      </c>
      <c r="O5" s="33">
        <f t="shared" si="4"/>
        <v>0</v>
      </c>
      <c r="P5" s="33">
        <f t="shared" si="5"/>
        <v>2</v>
      </c>
      <c r="Q5" s="33">
        <f t="shared" si="6"/>
        <v>0</v>
      </c>
      <c r="R5" s="34">
        <f t="shared" si="7"/>
        <v>0</v>
      </c>
      <c r="S5" s="34">
        <f t="shared" si="8"/>
        <v>0</v>
      </c>
      <c r="T5" s="34">
        <f t="shared" si="9"/>
        <v>0</v>
      </c>
      <c r="U5" s="34">
        <f t="shared" si="10"/>
        <v>0</v>
      </c>
      <c r="AC5" s="31">
        <v>61</v>
      </c>
      <c r="AD5" s="28">
        <v>59</v>
      </c>
    </row>
    <row r="6" spans="1:32" ht="16.25" customHeight="1" thickBot="1" x14ac:dyDescent="0.25">
      <c r="A6" s="52"/>
      <c r="B6" s="3" t="s">
        <v>10</v>
      </c>
      <c r="C6" s="4" t="s">
        <v>11</v>
      </c>
      <c r="D6" s="42">
        <v>4</v>
      </c>
      <c r="E6" s="42">
        <v>13</v>
      </c>
      <c r="F6" s="42">
        <v>13</v>
      </c>
      <c r="G6" s="42">
        <v>5</v>
      </c>
      <c r="H6" s="39">
        <f t="shared" si="0"/>
        <v>0</v>
      </c>
      <c r="I6" s="39">
        <f t="shared" si="1"/>
        <v>3</v>
      </c>
      <c r="J6" s="40">
        <f t="shared" si="2"/>
        <v>3</v>
      </c>
      <c r="K6" s="38"/>
      <c r="L6" s="50">
        <v>89</v>
      </c>
      <c r="M6" s="14"/>
      <c r="N6" s="33">
        <f t="shared" si="3"/>
        <v>0</v>
      </c>
      <c r="O6" s="33">
        <f t="shared" si="4"/>
        <v>0</v>
      </c>
      <c r="P6" s="33">
        <f t="shared" si="5"/>
        <v>0</v>
      </c>
      <c r="Q6" s="33">
        <f t="shared" si="6"/>
        <v>0</v>
      </c>
      <c r="R6" s="34">
        <f t="shared" si="7"/>
        <v>0</v>
      </c>
      <c r="S6" s="34">
        <f t="shared" si="8"/>
        <v>3</v>
      </c>
      <c r="T6" s="34">
        <f t="shared" si="9"/>
        <v>0</v>
      </c>
      <c r="U6" s="34">
        <f t="shared" si="10"/>
        <v>0</v>
      </c>
      <c r="V6" s="14"/>
      <c r="W6" s="14"/>
      <c r="X6" s="14"/>
      <c r="AC6" s="31">
        <v>60</v>
      </c>
      <c r="AD6" s="28">
        <v>49</v>
      </c>
    </row>
    <row r="7" spans="1:32" ht="16.25" customHeight="1" thickBot="1" x14ac:dyDescent="0.25">
      <c r="A7" s="52"/>
      <c r="B7" s="3" t="s">
        <v>41</v>
      </c>
      <c r="C7" s="4" t="s">
        <v>7</v>
      </c>
      <c r="D7" s="38"/>
      <c r="E7" s="38"/>
      <c r="F7" s="38"/>
      <c r="G7" s="38"/>
      <c r="H7" s="39">
        <f t="shared" si="0"/>
        <v>0</v>
      </c>
      <c r="I7" s="39">
        <f t="shared" si="1"/>
        <v>0</v>
      </c>
      <c r="J7" s="40">
        <f t="shared" si="2"/>
        <v>0</v>
      </c>
      <c r="K7" s="38"/>
      <c r="L7" s="50">
        <v>16</v>
      </c>
      <c r="N7" s="33">
        <f t="shared" si="3"/>
        <v>0</v>
      </c>
      <c r="O7" s="33">
        <f t="shared" si="4"/>
        <v>0</v>
      </c>
      <c r="P7" s="33">
        <f t="shared" si="5"/>
        <v>0</v>
      </c>
      <c r="Q7" s="33">
        <f t="shared" si="6"/>
        <v>0</v>
      </c>
      <c r="R7" s="34">
        <f t="shared" si="7"/>
        <v>0</v>
      </c>
      <c r="S7" s="34">
        <f t="shared" si="8"/>
        <v>0</v>
      </c>
      <c r="T7" s="34">
        <f t="shared" si="9"/>
        <v>0</v>
      </c>
      <c r="U7" s="34">
        <f t="shared" si="10"/>
        <v>0</v>
      </c>
      <c r="AC7" s="31">
        <v>54</v>
      </c>
      <c r="AD7" s="28">
        <v>54</v>
      </c>
    </row>
    <row r="8" spans="1:32" ht="16.25" customHeight="1" thickBot="1" x14ac:dyDescent="0.25">
      <c r="A8" s="52"/>
      <c r="B8" s="3" t="s">
        <v>0</v>
      </c>
      <c r="C8" s="4" t="s">
        <v>3</v>
      </c>
      <c r="D8" s="37">
        <v>4</v>
      </c>
      <c r="E8" s="38">
        <v>13</v>
      </c>
      <c r="F8" s="38">
        <v>13</v>
      </c>
      <c r="G8" s="38">
        <v>8</v>
      </c>
      <c r="H8" s="39">
        <f t="shared" si="0"/>
        <v>0</v>
      </c>
      <c r="I8" s="39">
        <f t="shared" si="1"/>
        <v>3</v>
      </c>
      <c r="J8" s="40">
        <f t="shared" si="2"/>
        <v>3</v>
      </c>
      <c r="K8" s="38"/>
      <c r="L8" s="50">
        <v>91</v>
      </c>
      <c r="N8" s="33">
        <f t="shared" si="3"/>
        <v>0</v>
      </c>
      <c r="O8" s="33">
        <f t="shared" si="4"/>
        <v>0</v>
      </c>
      <c r="P8" s="33">
        <f t="shared" si="5"/>
        <v>0</v>
      </c>
      <c r="Q8" s="33">
        <f t="shared" si="6"/>
        <v>0</v>
      </c>
      <c r="R8" s="34">
        <f t="shared" si="7"/>
        <v>0</v>
      </c>
      <c r="S8" s="34">
        <f t="shared" si="8"/>
        <v>3</v>
      </c>
      <c r="T8" s="34">
        <f t="shared" si="9"/>
        <v>0</v>
      </c>
      <c r="U8" s="34">
        <f t="shared" si="10"/>
        <v>0</v>
      </c>
      <c r="AC8" s="31">
        <v>50</v>
      </c>
      <c r="AD8" s="28">
        <v>-11</v>
      </c>
    </row>
    <row r="9" spans="1:32" ht="16.25" customHeight="1" thickBot="1" x14ac:dyDescent="0.25">
      <c r="A9" s="52"/>
      <c r="B9" s="3" t="s">
        <v>1</v>
      </c>
      <c r="C9" s="4" t="s">
        <v>4</v>
      </c>
      <c r="D9" s="38">
        <v>13</v>
      </c>
      <c r="E9" s="38">
        <v>10</v>
      </c>
      <c r="F9" s="38">
        <v>13</v>
      </c>
      <c r="G9" s="38">
        <v>8</v>
      </c>
      <c r="H9" s="39">
        <f t="shared" si="0"/>
        <v>2</v>
      </c>
      <c r="I9" s="39">
        <f t="shared" si="1"/>
        <v>3</v>
      </c>
      <c r="J9" s="40">
        <f t="shared" si="2"/>
        <v>5</v>
      </c>
      <c r="K9" s="38"/>
      <c r="L9" s="50">
        <v>100</v>
      </c>
      <c r="N9" s="33">
        <f t="shared" si="3"/>
        <v>0</v>
      </c>
      <c r="O9" s="33">
        <f t="shared" si="4"/>
        <v>0</v>
      </c>
      <c r="P9" s="33">
        <f t="shared" si="5"/>
        <v>2</v>
      </c>
      <c r="Q9" s="33">
        <f t="shared" si="6"/>
        <v>0</v>
      </c>
      <c r="R9" s="34">
        <f t="shared" si="7"/>
        <v>0</v>
      </c>
      <c r="S9" s="34">
        <f t="shared" si="8"/>
        <v>3</v>
      </c>
      <c r="T9" s="34">
        <f t="shared" si="9"/>
        <v>0</v>
      </c>
      <c r="U9" s="34">
        <f t="shared" si="10"/>
        <v>0</v>
      </c>
      <c r="AC9" s="31">
        <v>45</v>
      </c>
      <c r="AD9" s="28">
        <v>-43</v>
      </c>
    </row>
    <row r="10" spans="1:32" ht="16.25" customHeight="1" thickBot="1" x14ac:dyDescent="0.25">
      <c r="A10" s="52"/>
      <c r="B10" s="3" t="s">
        <v>51</v>
      </c>
      <c r="C10" s="4" t="s">
        <v>42</v>
      </c>
      <c r="D10" s="38"/>
      <c r="E10" s="38"/>
      <c r="F10" s="38"/>
      <c r="G10" s="38"/>
      <c r="H10" s="39">
        <f t="shared" si="0"/>
        <v>0</v>
      </c>
      <c r="I10" s="39">
        <f t="shared" si="1"/>
        <v>0</v>
      </c>
      <c r="J10" s="40">
        <f t="shared" si="2"/>
        <v>0</v>
      </c>
      <c r="K10" s="38"/>
      <c r="L10" s="50">
        <v>58</v>
      </c>
      <c r="N10" s="33">
        <f>IF(AND(D10=13,E10&lt;5),4,0)</f>
        <v>0</v>
      </c>
      <c r="O10" s="33">
        <f>IF(AND(D10=13,E10&gt;4,E10&lt;10),3,0)</f>
        <v>0</v>
      </c>
      <c r="P10" s="33">
        <f>IF(AND(D10=13,E10&gt;9,E10&lt;13),2,0)</f>
        <v>0</v>
      </c>
      <c r="Q10" s="33">
        <f>IF(AND(D10&gt;9, D10&lt;13,E10=13),1,0)</f>
        <v>0</v>
      </c>
      <c r="R10" s="34">
        <f>IF(AND(F10=13,G10&lt;5),4,0)</f>
        <v>0</v>
      </c>
      <c r="S10" s="34">
        <f>IF(AND(F10=13,G10&gt;4,G10&lt;10),3,0)</f>
        <v>0</v>
      </c>
      <c r="T10" s="34">
        <f>IF(AND(F10=13,G10&gt;9,G10&lt;13),2,0)</f>
        <v>0</v>
      </c>
      <c r="U10" s="34">
        <f>IF(AND(F10&gt;9, F10&lt;13,G10=13),1,0)</f>
        <v>0</v>
      </c>
      <c r="Y10">
        <v>3</v>
      </c>
      <c r="Z10" s="14" t="s">
        <v>29</v>
      </c>
      <c r="AC10" s="30">
        <v>70</v>
      </c>
      <c r="AD10" s="27">
        <v>105</v>
      </c>
      <c r="AE10" s="19" t="s">
        <v>35</v>
      </c>
      <c r="AF10" s="14"/>
    </row>
    <row r="11" spans="1:32" ht="16.25" customHeight="1" thickBot="1" x14ac:dyDescent="0.25">
      <c r="A11" s="52"/>
      <c r="B11" s="3" t="s">
        <v>8</v>
      </c>
      <c r="C11" s="4" t="s">
        <v>9</v>
      </c>
      <c r="D11" s="38">
        <v>13</v>
      </c>
      <c r="E11" s="38">
        <v>4</v>
      </c>
      <c r="F11" s="38">
        <v>13</v>
      </c>
      <c r="G11" s="38">
        <v>8</v>
      </c>
      <c r="H11" s="39">
        <f t="shared" si="0"/>
        <v>4</v>
      </c>
      <c r="I11" s="39">
        <f t="shared" si="1"/>
        <v>3</v>
      </c>
      <c r="J11" s="40">
        <f t="shared" si="2"/>
        <v>7</v>
      </c>
      <c r="K11" s="38"/>
      <c r="L11" s="50">
        <v>121</v>
      </c>
      <c r="N11" s="33">
        <f t="shared" si="3"/>
        <v>4</v>
      </c>
      <c r="O11" s="33">
        <f t="shared" si="4"/>
        <v>0</v>
      </c>
      <c r="P11" s="33">
        <f t="shared" si="5"/>
        <v>0</v>
      </c>
      <c r="Q11" s="33">
        <f t="shared" si="6"/>
        <v>0</v>
      </c>
      <c r="R11" s="34">
        <f t="shared" si="7"/>
        <v>0</v>
      </c>
      <c r="S11" s="34">
        <f t="shared" si="8"/>
        <v>3</v>
      </c>
      <c r="T11" s="34">
        <f t="shared" si="9"/>
        <v>0</v>
      </c>
      <c r="U11" s="34">
        <f t="shared" si="10"/>
        <v>0</v>
      </c>
      <c r="AC11" s="31">
        <v>37</v>
      </c>
      <c r="AD11" s="28">
        <v>3</v>
      </c>
    </row>
    <row r="12" spans="1:32" ht="16.25" customHeight="1" thickBot="1" x14ac:dyDescent="0.25">
      <c r="A12" s="52"/>
      <c r="B12" s="4" t="s">
        <v>12</v>
      </c>
      <c r="C12" s="4" t="s">
        <v>13</v>
      </c>
      <c r="D12" s="38"/>
      <c r="E12" s="38"/>
      <c r="F12" s="38"/>
      <c r="G12" s="38"/>
      <c r="H12" s="39">
        <f t="shared" si="0"/>
        <v>0</v>
      </c>
      <c r="I12" s="39">
        <f t="shared" si="1"/>
        <v>0</v>
      </c>
      <c r="J12" s="40">
        <f t="shared" si="2"/>
        <v>0</v>
      </c>
      <c r="K12" s="38"/>
      <c r="L12" s="50">
        <v>23</v>
      </c>
      <c r="N12" s="33">
        <f t="shared" si="3"/>
        <v>0</v>
      </c>
      <c r="O12" s="33">
        <f t="shared" si="4"/>
        <v>0</v>
      </c>
      <c r="P12" s="33">
        <f t="shared" si="5"/>
        <v>0</v>
      </c>
      <c r="Q12" s="33">
        <f t="shared" si="6"/>
        <v>0</v>
      </c>
      <c r="R12" s="34">
        <f t="shared" si="7"/>
        <v>0</v>
      </c>
      <c r="S12" s="34">
        <f t="shared" si="8"/>
        <v>0</v>
      </c>
      <c r="T12" s="34">
        <f t="shared" si="9"/>
        <v>0</v>
      </c>
      <c r="U12" s="34">
        <f t="shared" si="10"/>
        <v>0</v>
      </c>
      <c r="AC12" s="31">
        <v>36</v>
      </c>
      <c r="AD12" s="28">
        <v>-83</v>
      </c>
    </row>
    <row r="13" spans="1:32" ht="16.25" customHeight="1" thickBot="1" x14ac:dyDescent="0.25">
      <c r="A13" s="52"/>
      <c r="B13" s="3" t="s">
        <v>43</v>
      </c>
      <c r="C13" s="4" t="s">
        <v>44</v>
      </c>
      <c r="D13" s="38">
        <v>10</v>
      </c>
      <c r="E13" s="38">
        <v>13</v>
      </c>
      <c r="F13" s="38">
        <v>13</v>
      </c>
      <c r="G13" s="38">
        <v>5</v>
      </c>
      <c r="H13" s="39">
        <f t="shared" si="0"/>
        <v>1</v>
      </c>
      <c r="I13" s="39">
        <f t="shared" si="1"/>
        <v>3</v>
      </c>
      <c r="J13" s="40">
        <f t="shared" si="2"/>
        <v>4</v>
      </c>
      <c r="K13" s="38"/>
      <c r="L13" s="50">
        <v>114</v>
      </c>
      <c r="M13" s="14"/>
      <c r="N13" s="33">
        <f t="shared" si="3"/>
        <v>0</v>
      </c>
      <c r="O13" s="33">
        <f t="shared" si="4"/>
        <v>0</v>
      </c>
      <c r="P13" s="33">
        <f t="shared" si="5"/>
        <v>0</v>
      </c>
      <c r="Q13" s="33">
        <f t="shared" si="6"/>
        <v>1</v>
      </c>
      <c r="R13" s="34">
        <f t="shared" si="7"/>
        <v>0</v>
      </c>
      <c r="S13" s="34">
        <f t="shared" si="8"/>
        <v>3</v>
      </c>
      <c r="T13" s="34">
        <f t="shared" si="9"/>
        <v>0</v>
      </c>
      <c r="U13" s="34">
        <f t="shared" si="10"/>
        <v>0</v>
      </c>
      <c r="V13" s="14"/>
      <c r="W13" s="14"/>
      <c r="X13" s="14"/>
      <c r="AC13" s="31">
        <v>34</v>
      </c>
      <c r="AD13" s="28">
        <v>-11</v>
      </c>
      <c r="AF13" s="14"/>
    </row>
    <row r="14" spans="1:32" ht="16.25" customHeight="1" thickBot="1" x14ac:dyDescent="0.25">
      <c r="A14" s="52"/>
      <c r="B14" s="3" t="s">
        <v>38</v>
      </c>
      <c r="C14" s="43" t="s">
        <v>39</v>
      </c>
      <c r="D14" s="38"/>
      <c r="E14" s="38"/>
      <c r="F14" s="38"/>
      <c r="G14" s="42"/>
      <c r="H14" s="39">
        <f t="shared" si="0"/>
        <v>0</v>
      </c>
      <c r="I14" s="39">
        <f t="shared" si="1"/>
        <v>0</v>
      </c>
      <c r="J14" s="40">
        <f t="shared" si="2"/>
        <v>0</v>
      </c>
      <c r="K14" s="38"/>
      <c r="L14" s="50">
        <v>57</v>
      </c>
      <c r="N14" s="33">
        <f t="shared" si="3"/>
        <v>0</v>
      </c>
      <c r="O14" s="33">
        <f t="shared" si="4"/>
        <v>0</v>
      </c>
      <c r="P14" s="33">
        <f t="shared" si="5"/>
        <v>0</v>
      </c>
      <c r="Q14" s="33">
        <f t="shared" si="6"/>
        <v>0</v>
      </c>
      <c r="R14" s="34">
        <f t="shared" si="7"/>
        <v>0</v>
      </c>
      <c r="S14" s="34">
        <f t="shared" si="8"/>
        <v>0</v>
      </c>
      <c r="T14" s="34">
        <f t="shared" si="9"/>
        <v>0</v>
      </c>
      <c r="U14" s="34">
        <f t="shared" si="10"/>
        <v>0</v>
      </c>
      <c r="AC14" s="31">
        <v>34</v>
      </c>
      <c r="AD14" s="28">
        <v>-55</v>
      </c>
      <c r="AF14" s="14" t="s">
        <v>30</v>
      </c>
    </row>
    <row r="15" spans="1:32" ht="18" thickBot="1" x14ac:dyDescent="0.25">
      <c r="A15" s="52"/>
      <c r="B15" s="4" t="s">
        <v>52</v>
      </c>
      <c r="C15" s="4" t="s">
        <v>50</v>
      </c>
      <c r="D15" s="38">
        <v>13</v>
      </c>
      <c r="E15" s="38">
        <v>4</v>
      </c>
      <c r="F15" s="38">
        <v>5</v>
      </c>
      <c r="G15" s="38">
        <v>13</v>
      </c>
      <c r="H15" s="39">
        <f t="shared" si="0"/>
        <v>4</v>
      </c>
      <c r="I15" s="39">
        <f t="shared" si="1"/>
        <v>0</v>
      </c>
      <c r="J15" s="40">
        <f t="shared" si="2"/>
        <v>4</v>
      </c>
      <c r="K15" s="4"/>
      <c r="L15" s="50">
        <v>23</v>
      </c>
      <c r="N15" s="33">
        <f t="shared" si="3"/>
        <v>4</v>
      </c>
      <c r="O15" s="33">
        <f t="shared" si="4"/>
        <v>0</v>
      </c>
      <c r="P15" s="33">
        <f t="shared" si="5"/>
        <v>0</v>
      </c>
      <c r="Q15" s="33">
        <f t="shared" si="6"/>
        <v>0</v>
      </c>
      <c r="R15" s="34">
        <f t="shared" si="7"/>
        <v>0</v>
      </c>
      <c r="S15" s="34">
        <f t="shared" si="8"/>
        <v>0</v>
      </c>
      <c r="T15" s="34">
        <f t="shared" si="9"/>
        <v>0</v>
      </c>
      <c r="U15" s="34">
        <f t="shared" si="10"/>
        <v>0</v>
      </c>
      <c r="AC15" s="31">
        <v>27</v>
      </c>
      <c r="AD15" s="28">
        <v>-36</v>
      </c>
      <c r="AF15" s="14" t="s">
        <v>31</v>
      </c>
    </row>
    <row r="16" spans="1:32" ht="18" thickBot="1" x14ac:dyDescent="0.25">
      <c r="A16" s="52"/>
      <c r="B16" s="3" t="s">
        <v>45</v>
      </c>
      <c r="C16" s="4" t="s">
        <v>5</v>
      </c>
      <c r="D16" s="38">
        <v>10</v>
      </c>
      <c r="E16" s="38">
        <v>13</v>
      </c>
      <c r="F16" s="38">
        <v>5</v>
      </c>
      <c r="G16" s="38">
        <v>13</v>
      </c>
      <c r="H16" s="39">
        <f t="shared" si="0"/>
        <v>1</v>
      </c>
      <c r="I16" s="39">
        <f t="shared" si="1"/>
        <v>0</v>
      </c>
      <c r="J16" s="40">
        <f t="shared" si="2"/>
        <v>1</v>
      </c>
      <c r="K16" s="38"/>
      <c r="L16" s="50">
        <v>69</v>
      </c>
      <c r="N16" s="33">
        <f t="shared" si="3"/>
        <v>0</v>
      </c>
      <c r="O16" s="33">
        <f t="shared" si="4"/>
        <v>0</v>
      </c>
      <c r="P16" s="33">
        <f t="shared" si="5"/>
        <v>0</v>
      </c>
      <c r="Q16" s="33">
        <f t="shared" si="6"/>
        <v>1</v>
      </c>
      <c r="R16" s="34">
        <f t="shared" si="7"/>
        <v>0</v>
      </c>
      <c r="S16" s="34">
        <f t="shared" si="8"/>
        <v>0</v>
      </c>
      <c r="T16" s="34">
        <f t="shared" si="9"/>
        <v>0</v>
      </c>
      <c r="U16" s="34">
        <f t="shared" si="10"/>
        <v>0</v>
      </c>
      <c r="AA16" s="14" t="s">
        <v>28</v>
      </c>
      <c r="AC16" s="31">
        <v>26</v>
      </c>
      <c r="AD16" s="28">
        <v>-3</v>
      </c>
    </row>
    <row r="17" spans="1:32" s="5" customFormat="1" ht="18" thickBot="1" x14ac:dyDescent="0.25">
      <c r="A17" s="52"/>
      <c r="B17" s="3" t="s">
        <v>46</v>
      </c>
      <c r="C17" s="4" t="s">
        <v>47</v>
      </c>
      <c r="D17" s="38"/>
      <c r="E17" s="38"/>
      <c r="F17" s="38"/>
      <c r="G17" s="38"/>
      <c r="H17" s="39">
        <f t="shared" si="0"/>
        <v>0</v>
      </c>
      <c r="I17" s="39">
        <f t="shared" si="1"/>
        <v>0</v>
      </c>
      <c r="J17" s="40">
        <f t="shared" si="2"/>
        <v>0</v>
      </c>
      <c r="K17" s="38"/>
      <c r="L17" s="50">
        <v>85</v>
      </c>
      <c r="N17" s="33">
        <f t="shared" si="3"/>
        <v>0</v>
      </c>
      <c r="O17" s="33">
        <f t="shared" si="4"/>
        <v>0</v>
      </c>
      <c r="P17" s="33">
        <f t="shared" si="5"/>
        <v>0</v>
      </c>
      <c r="Q17" s="33">
        <f t="shared" si="6"/>
        <v>0</v>
      </c>
      <c r="R17" s="34">
        <f t="shared" si="7"/>
        <v>0</v>
      </c>
      <c r="S17" s="34">
        <f t="shared" si="8"/>
        <v>0</v>
      </c>
      <c r="T17" s="34">
        <f t="shared" si="9"/>
        <v>0</v>
      </c>
      <c r="U17" s="34">
        <f t="shared" si="10"/>
        <v>0</v>
      </c>
      <c r="AC17" s="31">
        <v>24</v>
      </c>
      <c r="AD17" s="28">
        <v>35</v>
      </c>
    </row>
    <row r="18" spans="1:32" s="5" customFormat="1" ht="18" thickBot="1" x14ac:dyDescent="0.25">
      <c r="A18" s="65"/>
      <c r="B18" s="66" t="s">
        <v>48</v>
      </c>
      <c r="C18" s="67" t="s">
        <v>49</v>
      </c>
      <c r="D18" s="61"/>
      <c r="E18" s="61"/>
      <c r="F18" s="61"/>
      <c r="G18" s="68"/>
      <c r="H18" s="62">
        <f t="shared" si="0"/>
        <v>0</v>
      </c>
      <c r="I18" s="62">
        <f t="shared" si="1"/>
        <v>0</v>
      </c>
      <c r="J18" s="63">
        <f t="shared" si="2"/>
        <v>0</v>
      </c>
      <c r="K18" s="61"/>
      <c r="L18" s="64">
        <v>64</v>
      </c>
      <c r="M18"/>
      <c r="N18" s="33">
        <f t="shared" si="3"/>
        <v>0</v>
      </c>
      <c r="O18" s="33">
        <f t="shared" si="4"/>
        <v>0</v>
      </c>
      <c r="P18" s="33">
        <f t="shared" si="5"/>
        <v>0</v>
      </c>
      <c r="Q18" s="33">
        <f t="shared" si="6"/>
        <v>0</v>
      </c>
      <c r="R18" s="34">
        <f t="shared" si="7"/>
        <v>0</v>
      </c>
      <c r="S18" s="34">
        <f t="shared" si="8"/>
        <v>0</v>
      </c>
      <c r="T18" s="34">
        <f t="shared" si="9"/>
        <v>0</v>
      </c>
      <c r="U18" s="34">
        <f t="shared" si="10"/>
        <v>0</v>
      </c>
      <c r="V18"/>
      <c r="W18"/>
      <c r="X18"/>
      <c r="Y18"/>
      <c r="Z18"/>
      <c r="AA18"/>
      <c r="AB18"/>
      <c r="AC18" s="31">
        <v>24</v>
      </c>
      <c r="AD18" s="28">
        <v>0</v>
      </c>
    </row>
    <row r="19" spans="1:32" s="5" customFormat="1" ht="18" thickBot="1" x14ac:dyDescent="0.25">
      <c r="A19" s="53"/>
      <c r="B19" s="54"/>
      <c r="C19" s="55"/>
      <c r="D19" s="56"/>
      <c r="E19" s="57"/>
      <c r="F19" s="57"/>
      <c r="G19" s="57"/>
      <c r="H19" s="58">
        <f t="shared" si="0"/>
        <v>0</v>
      </c>
      <c r="I19" s="58">
        <f t="shared" ref="I19:I28" si="11">SUM(R19:U19)</f>
        <v>0</v>
      </c>
      <c r="J19" s="59">
        <f t="shared" ref="J19:J28" si="12">SUM(H19+I19)</f>
        <v>0</v>
      </c>
      <c r="K19" s="57"/>
      <c r="L19" s="60"/>
      <c r="M19"/>
      <c r="N19" s="33">
        <f t="shared" si="3"/>
        <v>0</v>
      </c>
      <c r="O19" s="33">
        <f t="shared" si="4"/>
        <v>0</v>
      </c>
      <c r="P19" s="33">
        <f t="shared" si="5"/>
        <v>0</v>
      </c>
      <c r="Q19" s="33">
        <f t="shared" si="6"/>
        <v>0</v>
      </c>
      <c r="R19" s="34">
        <f t="shared" si="7"/>
        <v>0</v>
      </c>
      <c r="S19" s="34">
        <f t="shared" si="8"/>
        <v>0</v>
      </c>
      <c r="T19" s="34">
        <f t="shared" si="9"/>
        <v>0</v>
      </c>
      <c r="U19" s="34">
        <f t="shared" si="10"/>
        <v>0</v>
      </c>
      <c r="V19"/>
      <c r="W19"/>
      <c r="X19"/>
      <c r="Y19"/>
      <c r="Z19"/>
      <c r="AA19"/>
      <c r="AB19"/>
      <c r="AC19" s="31">
        <v>18</v>
      </c>
      <c r="AD19" s="28">
        <v>-30</v>
      </c>
    </row>
    <row r="20" spans="1:32" ht="18" thickBot="1" x14ac:dyDescent="0.25">
      <c r="A20" s="36"/>
      <c r="B20" s="3"/>
      <c r="C20" s="43"/>
      <c r="D20" s="38"/>
      <c r="E20" s="38"/>
      <c r="F20" s="38"/>
      <c r="G20" s="38"/>
      <c r="H20" s="39">
        <f t="shared" ref="H20:H28" si="13">SUM(N20:Q20)</f>
        <v>0</v>
      </c>
      <c r="I20" s="39">
        <f t="shared" si="11"/>
        <v>0</v>
      </c>
      <c r="J20" s="40">
        <f t="shared" si="12"/>
        <v>0</v>
      </c>
      <c r="K20" s="38"/>
      <c r="L20" s="41"/>
      <c r="N20" s="33">
        <f t="shared" si="3"/>
        <v>0</v>
      </c>
      <c r="O20" s="33">
        <f t="shared" si="4"/>
        <v>0</v>
      </c>
      <c r="P20" s="33">
        <f t="shared" si="5"/>
        <v>0</v>
      </c>
      <c r="Q20" s="33">
        <f t="shared" si="6"/>
        <v>0</v>
      </c>
      <c r="R20" s="34">
        <f t="shared" si="7"/>
        <v>0</v>
      </c>
      <c r="S20" s="34">
        <f t="shared" si="8"/>
        <v>0</v>
      </c>
      <c r="T20" s="34">
        <f t="shared" si="9"/>
        <v>0</v>
      </c>
      <c r="U20" s="34">
        <f t="shared" si="10"/>
        <v>0</v>
      </c>
      <c r="AC20" s="31">
        <v>15</v>
      </c>
      <c r="AD20" s="28">
        <v>10</v>
      </c>
    </row>
    <row r="21" spans="1:32" ht="18" thickBot="1" x14ac:dyDescent="0.25">
      <c r="A21" s="36"/>
      <c r="B21" s="3"/>
      <c r="C21" s="4"/>
      <c r="D21" s="38"/>
      <c r="E21" s="38"/>
      <c r="F21" s="38"/>
      <c r="G21" s="38"/>
      <c r="H21" s="39">
        <f t="shared" si="13"/>
        <v>0</v>
      </c>
      <c r="I21" s="39">
        <f t="shared" si="11"/>
        <v>0</v>
      </c>
      <c r="J21" s="40">
        <f t="shared" si="12"/>
        <v>0</v>
      </c>
      <c r="K21" s="38"/>
      <c r="L21" s="41"/>
      <c r="N21" s="33">
        <f t="shared" si="3"/>
        <v>0</v>
      </c>
      <c r="O21" s="33">
        <f t="shared" si="4"/>
        <v>0</v>
      </c>
      <c r="P21" s="33">
        <f t="shared" si="5"/>
        <v>0</v>
      </c>
      <c r="Q21" s="33">
        <f t="shared" si="6"/>
        <v>0</v>
      </c>
      <c r="R21" s="34">
        <f t="shared" si="7"/>
        <v>0</v>
      </c>
      <c r="S21" s="34">
        <f t="shared" si="8"/>
        <v>0</v>
      </c>
      <c r="T21" s="34">
        <f t="shared" si="9"/>
        <v>0</v>
      </c>
      <c r="U21" s="34">
        <f t="shared" si="10"/>
        <v>0</v>
      </c>
      <c r="Z21" s="14" t="s">
        <v>34</v>
      </c>
      <c r="AC21" s="31">
        <v>15</v>
      </c>
      <c r="AD21" s="28">
        <v>1</v>
      </c>
    </row>
    <row r="22" spans="1:32" ht="18" thickBot="1" x14ac:dyDescent="0.25">
      <c r="A22" s="36"/>
      <c r="B22" s="3"/>
      <c r="C22" s="4"/>
      <c r="D22" s="38"/>
      <c r="E22" s="38"/>
      <c r="F22" s="38"/>
      <c r="G22" s="39"/>
      <c r="H22" s="39">
        <f t="shared" si="13"/>
        <v>0</v>
      </c>
      <c r="I22" s="39">
        <f t="shared" si="11"/>
        <v>0</v>
      </c>
      <c r="J22" s="40">
        <f t="shared" si="12"/>
        <v>0</v>
      </c>
      <c r="K22" s="38"/>
      <c r="L22" s="41"/>
      <c r="M22" s="14"/>
      <c r="N22" s="33">
        <f t="shared" si="3"/>
        <v>0</v>
      </c>
      <c r="O22" s="33">
        <f t="shared" si="4"/>
        <v>0</v>
      </c>
      <c r="P22" s="33">
        <f t="shared" si="5"/>
        <v>0</v>
      </c>
      <c r="Q22" s="33">
        <f t="shared" si="6"/>
        <v>0</v>
      </c>
      <c r="R22" s="34">
        <f t="shared" si="7"/>
        <v>0</v>
      </c>
      <c r="S22" s="34">
        <f t="shared" si="8"/>
        <v>0</v>
      </c>
      <c r="T22" s="34">
        <f t="shared" si="9"/>
        <v>0</v>
      </c>
      <c r="U22" s="34">
        <f t="shared" si="10"/>
        <v>0</v>
      </c>
      <c r="V22" s="14"/>
      <c r="W22" s="14"/>
      <c r="X22" s="14"/>
      <c r="AC22" s="31">
        <v>15</v>
      </c>
      <c r="AD22" s="28">
        <v>-18</v>
      </c>
    </row>
    <row r="23" spans="1:32" ht="18" thickBot="1" x14ac:dyDescent="0.25">
      <c r="A23" s="36"/>
      <c r="B23" s="3"/>
      <c r="C23" s="4"/>
      <c r="D23" s="38"/>
      <c r="E23" s="38"/>
      <c r="F23" s="38"/>
      <c r="G23" s="38"/>
      <c r="H23" s="39">
        <f t="shared" si="13"/>
        <v>0</v>
      </c>
      <c r="I23" s="39">
        <f t="shared" si="11"/>
        <v>0</v>
      </c>
      <c r="J23" s="40">
        <f t="shared" si="12"/>
        <v>0</v>
      </c>
      <c r="K23" s="38"/>
      <c r="L23" s="41"/>
      <c r="M23" s="14"/>
      <c r="N23" s="33">
        <f t="shared" si="3"/>
        <v>0</v>
      </c>
      <c r="O23" s="33">
        <f t="shared" si="4"/>
        <v>0</v>
      </c>
      <c r="P23" s="33">
        <f t="shared" si="5"/>
        <v>0</v>
      </c>
      <c r="Q23" s="33">
        <f t="shared" si="6"/>
        <v>0</v>
      </c>
      <c r="R23" s="34">
        <f t="shared" si="7"/>
        <v>0</v>
      </c>
      <c r="S23" s="34">
        <f t="shared" si="8"/>
        <v>0</v>
      </c>
      <c r="T23" s="34">
        <f t="shared" si="9"/>
        <v>0</v>
      </c>
      <c r="U23" s="34">
        <f t="shared" si="10"/>
        <v>0</v>
      </c>
      <c r="V23" s="14"/>
      <c r="W23" s="14"/>
      <c r="X23" s="14"/>
      <c r="AC23" s="31"/>
      <c r="AD23" s="28"/>
    </row>
    <row r="24" spans="1:32" ht="18" thickBot="1" x14ac:dyDescent="0.25">
      <c r="A24" s="36"/>
      <c r="B24" s="3"/>
      <c r="C24" s="4"/>
      <c r="D24" s="38"/>
      <c r="E24" s="38"/>
      <c r="F24" s="38"/>
      <c r="G24" s="38"/>
      <c r="H24" s="39">
        <f t="shared" si="13"/>
        <v>0</v>
      </c>
      <c r="I24" s="39">
        <f t="shared" si="11"/>
        <v>0</v>
      </c>
      <c r="J24" s="40">
        <f t="shared" si="12"/>
        <v>0</v>
      </c>
      <c r="K24" s="38"/>
      <c r="L24" s="41"/>
      <c r="N24" s="33">
        <f t="shared" si="3"/>
        <v>0</v>
      </c>
      <c r="O24" s="33">
        <f t="shared" si="4"/>
        <v>0</v>
      </c>
      <c r="P24" s="33">
        <f t="shared" si="5"/>
        <v>0</v>
      </c>
      <c r="Q24" s="33">
        <f t="shared" si="6"/>
        <v>0</v>
      </c>
      <c r="R24" s="34">
        <f t="shared" si="7"/>
        <v>0</v>
      </c>
      <c r="S24" s="34">
        <f t="shared" si="8"/>
        <v>0</v>
      </c>
      <c r="T24" s="34">
        <f t="shared" si="9"/>
        <v>0</v>
      </c>
      <c r="U24" s="34">
        <f t="shared" si="10"/>
        <v>0</v>
      </c>
      <c r="AC24" s="31">
        <v>0</v>
      </c>
      <c r="AD24" s="28">
        <v>0</v>
      </c>
    </row>
    <row r="25" spans="1:32" ht="18" thickBot="1" x14ac:dyDescent="0.25">
      <c r="A25" s="36"/>
      <c r="B25" s="4"/>
      <c r="C25" s="4"/>
      <c r="D25" s="38"/>
      <c r="E25" s="38"/>
      <c r="F25" s="38"/>
      <c r="G25" s="38"/>
      <c r="H25" s="39">
        <f t="shared" si="13"/>
        <v>0</v>
      </c>
      <c r="I25" s="39">
        <f t="shared" si="11"/>
        <v>0</v>
      </c>
      <c r="J25" s="40">
        <f t="shared" si="12"/>
        <v>0</v>
      </c>
      <c r="K25" s="38"/>
      <c r="L25" s="41"/>
      <c r="N25" s="33">
        <f t="shared" si="3"/>
        <v>0</v>
      </c>
      <c r="O25" s="33">
        <f t="shared" si="4"/>
        <v>0</v>
      </c>
      <c r="P25" s="33">
        <f t="shared" si="5"/>
        <v>0</v>
      </c>
      <c r="Q25" s="33">
        <f t="shared" si="6"/>
        <v>0</v>
      </c>
      <c r="R25" s="34">
        <f t="shared" si="7"/>
        <v>0</v>
      </c>
      <c r="S25" s="34">
        <f t="shared" si="8"/>
        <v>0</v>
      </c>
      <c r="T25" s="34">
        <f t="shared" si="9"/>
        <v>0</v>
      </c>
      <c r="U25" s="34">
        <f t="shared" si="10"/>
        <v>0</v>
      </c>
      <c r="AC25" s="31">
        <v>0</v>
      </c>
      <c r="AD25" s="28">
        <v>0</v>
      </c>
    </row>
    <row r="26" spans="1:32" ht="18" thickBot="1" x14ac:dyDescent="0.25">
      <c r="A26" s="36"/>
      <c r="B26" s="3"/>
      <c r="C26" s="43"/>
      <c r="D26" s="37"/>
      <c r="E26" s="38"/>
      <c r="F26" s="38"/>
      <c r="G26" s="38"/>
      <c r="H26" s="39">
        <f t="shared" si="13"/>
        <v>0</v>
      </c>
      <c r="I26" s="39">
        <f t="shared" si="11"/>
        <v>0</v>
      </c>
      <c r="J26" s="40">
        <f t="shared" si="12"/>
        <v>0</v>
      </c>
      <c r="K26" s="38"/>
      <c r="L26" s="41"/>
      <c r="N26" s="33">
        <f t="shared" si="3"/>
        <v>0</v>
      </c>
      <c r="O26" s="33">
        <f t="shared" si="4"/>
        <v>0</v>
      </c>
      <c r="P26" s="33">
        <f t="shared" si="5"/>
        <v>0</v>
      </c>
      <c r="Q26" s="33">
        <f t="shared" si="6"/>
        <v>0</v>
      </c>
      <c r="R26" s="34">
        <f t="shared" si="7"/>
        <v>0</v>
      </c>
      <c r="S26" s="34">
        <f t="shared" si="8"/>
        <v>0</v>
      </c>
      <c r="T26" s="34">
        <f t="shared" si="9"/>
        <v>0</v>
      </c>
      <c r="U26" s="34">
        <f t="shared" si="10"/>
        <v>0</v>
      </c>
      <c r="AC26" s="31">
        <v>0</v>
      </c>
      <c r="AD26" s="28">
        <v>0</v>
      </c>
    </row>
    <row r="27" spans="1:32" ht="18" thickBot="1" x14ac:dyDescent="0.25">
      <c r="A27" s="36"/>
      <c r="B27" s="3"/>
      <c r="C27" s="4"/>
      <c r="D27" s="37"/>
      <c r="E27" s="38"/>
      <c r="F27" s="38"/>
      <c r="G27" s="38"/>
      <c r="H27" s="39">
        <f t="shared" si="13"/>
        <v>0</v>
      </c>
      <c r="I27" s="39">
        <f t="shared" si="11"/>
        <v>0</v>
      </c>
      <c r="J27" s="40">
        <f t="shared" si="12"/>
        <v>0</v>
      </c>
      <c r="K27" s="38"/>
      <c r="L27" s="41"/>
      <c r="M27" s="5"/>
      <c r="N27" s="33">
        <f t="shared" si="3"/>
        <v>0</v>
      </c>
      <c r="O27" s="33">
        <f t="shared" si="4"/>
        <v>0</v>
      </c>
      <c r="P27" s="33">
        <f t="shared" si="5"/>
        <v>0</v>
      </c>
      <c r="Q27" s="33">
        <f t="shared" si="6"/>
        <v>0</v>
      </c>
      <c r="R27" s="34">
        <f t="shared" si="7"/>
        <v>0</v>
      </c>
      <c r="S27" s="34">
        <f t="shared" si="8"/>
        <v>0</v>
      </c>
      <c r="T27" s="34">
        <f t="shared" si="9"/>
        <v>0</v>
      </c>
      <c r="U27" s="34">
        <f t="shared" si="10"/>
        <v>0</v>
      </c>
      <c r="V27" s="5"/>
      <c r="W27" s="5"/>
      <c r="X27" s="5"/>
      <c r="Y27" s="5"/>
      <c r="Z27" s="5"/>
      <c r="AA27" s="5"/>
      <c r="AB27" s="5"/>
      <c r="AC27" s="31">
        <v>0</v>
      </c>
      <c r="AD27" s="28">
        <v>-11</v>
      </c>
    </row>
    <row r="28" spans="1:32" ht="18" thickBot="1" x14ac:dyDescent="0.25">
      <c r="A28" s="36"/>
      <c r="B28" s="4"/>
      <c r="C28" s="4"/>
      <c r="D28" s="37"/>
      <c r="E28" s="38"/>
      <c r="F28" s="38"/>
      <c r="G28" s="38"/>
      <c r="H28" s="39">
        <f t="shared" si="13"/>
        <v>0</v>
      </c>
      <c r="I28" s="39">
        <f t="shared" si="11"/>
        <v>0</v>
      </c>
      <c r="J28" s="40">
        <f t="shared" si="12"/>
        <v>0</v>
      </c>
      <c r="K28" s="38"/>
      <c r="L28" s="41"/>
      <c r="N28" s="33">
        <f t="shared" si="3"/>
        <v>0</v>
      </c>
      <c r="O28" s="33">
        <f t="shared" si="4"/>
        <v>0</v>
      </c>
      <c r="P28" s="33">
        <f t="shared" si="5"/>
        <v>0</v>
      </c>
      <c r="Q28" s="33">
        <f t="shared" si="6"/>
        <v>0</v>
      </c>
      <c r="R28" s="34">
        <f t="shared" si="7"/>
        <v>0</v>
      </c>
      <c r="S28" s="34">
        <f t="shared" si="8"/>
        <v>0</v>
      </c>
      <c r="T28" s="34">
        <f t="shared" si="9"/>
        <v>0</v>
      </c>
      <c r="U28" s="34">
        <f t="shared" si="10"/>
        <v>0</v>
      </c>
      <c r="AC28" s="32">
        <v>0</v>
      </c>
      <c r="AD28" s="29">
        <v>-24</v>
      </c>
    </row>
    <row r="29" spans="1:32" ht="17" x14ac:dyDescent="0.2">
      <c r="A29" s="24"/>
    </row>
    <row r="30" spans="1:32" x14ac:dyDescent="0.15">
      <c r="Y30">
        <v>1</v>
      </c>
      <c r="Z30" s="14" t="s">
        <v>23</v>
      </c>
      <c r="AF30" s="14" t="s">
        <v>33</v>
      </c>
    </row>
    <row r="31" spans="1:32" x14ac:dyDescent="0.15">
      <c r="Y31">
        <v>2</v>
      </c>
      <c r="Z31" s="14" t="s">
        <v>24</v>
      </c>
    </row>
  </sheetData>
  <sortState xmlns:xlrd2="http://schemas.microsoft.com/office/spreadsheetml/2017/richdata2" ref="A3:L18">
    <sortCondition ref="B3:B18"/>
  </sortState>
  <dataConsolidate/>
  <mergeCells count="4">
    <mergeCell ref="N2:Q2"/>
    <mergeCell ref="R2:U2"/>
    <mergeCell ref="A2:C2"/>
    <mergeCell ref="A1:C1"/>
  </mergeCells>
  <phoneticPr fontId="0" type="noConversion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17" sqref="D17"/>
    </sheetView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paperSize="9" orientation="portrait" horizontalDpi="0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baseColWidth="10" defaultColWidth="8.83203125" defaultRowHeight="13" x14ac:dyDescent="0.1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31-3</vt:lpstr>
      <vt:lpstr>Blad1</vt:lpstr>
      <vt:lpstr>Blad2</vt:lpstr>
      <vt:lpstr>Blad3</vt:lpstr>
      <vt:lpstr>Blad4</vt:lpstr>
      <vt:lpstr>'31-3'!Afdrukbereik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Pavilion</dc:creator>
  <cp:lastModifiedBy>Microsoft Office User</cp:lastModifiedBy>
  <cp:lastPrinted>2023-02-22T10:17:15Z</cp:lastPrinted>
  <dcterms:created xsi:type="dcterms:W3CDTF">2007-11-09T21:07:40Z</dcterms:created>
  <dcterms:modified xsi:type="dcterms:W3CDTF">2023-03-15T13:04:36Z</dcterms:modified>
</cp:coreProperties>
</file>